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nieltrottier/Library/Mobile Documents/com~apple~CloudDocs/ACPLG AGA 2022/"/>
    </mc:Choice>
  </mc:AlternateContent>
  <xr:revisionPtr revIDLastSave="0" documentId="13_ncr:1_{D350307B-8119-6E46-86D7-48BA9FD4406F}" xr6:coauthVersionLast="47" xr6:coauthVersionMax="47" xr10:uidLastSave="{00000000-0000-0000-0000-000000000000}"/>
  <bookViews>
    <workbookView xWindow="0" yWindow="0" windowWidth="44800" windowHeight="25200" xr2:uid="{A8CDA0A0-8598-2D41-B00E-371AB4156AF1}"/>
  </bookViews>
  <sheets>
    <sheet name="Feuil1" sheetId="1" r:id="rId1"/>
  </sheets>
  <definedNames>
    <definedName name="_xlnm.Print_Area" localSheetId="0">Feuil1!$A$1:$D$48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6" i="1" l="1"/>
  <c r="C46" i="1"/>
  <c r="B46" i="1"/>
  <c r="B23" i="1"/>
  <c r="B48" i="1" s="1"/>
  <c r="C21" i="1"/>
  <c r="C23" i="1" s="1"/>
  <c r="C48" i="1" s="1"/>
  <c r="D21" i="1" s="1"/>
  <c r="D23" i="1" s="1"/>
  <c r="D4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René</author>
  </authors>
  <commentList>
    <comment ref="A10" authorId="0" shapeId="0" xr:uid="{0E8CF314-0B9A-3740-9333-20A7F7139DAC}">
      <text>
        <r>
          <rPr>
            <b/>
            <sz val="36"/>
            <color theme="1"/>
            <rFont val="Calibri"/>
            <family val="2"/>
            <scheme val="minor"/>
          </rPr>
          <t>René:</t>
        </r>
        <r>
          <rPr>
            <b/>
            <sz val="20"/>
            <color theme="1"/>
            <rFont val="Calibri"/>
            <family val="2"/>
            <scheme val="minor"/>
          </rPr>
          <t xml:space="preserve">
</t>
        </r>
        <r>
          <rPr>
            <b/>
            <sz val="20"/>
            <color theme="1"/>
            <rFont val="Calibri"/>
            <family val="2"/>
            <scheme val="minor"/>
          </rPr>
          <t>Les avances sont remboursées</t>
        </r>
      </text>
    </comment>
    <comment ref="A16" authorId="0" shapeId="0" xr:uid="{0207D72C-85C6-AB4F-B3B6-571EED9E95E1}">
      <text>
        <r>
          <rPr>
            <b/>
            <sz val="9"/>
            <color indexed="81"/>
            <rFont val="Tahoma"/>
            <family val="2"/>
          </rPr>
          <t>René:</t>
        </r>
        <r>
          <rPr>
            <sz val="9"/>
            <color indexed="81"/>
            <rFont val="Tahoma"/>
            <family val="2"/>
          </rPr>
          <t xml:space="preserve">
À demander en décembre en incluant une facture de RAPPEL</t>
        </r>
      </text>
    </comment>
    <comment ref="A17" authorId="0" shapeId="0" xr:uid="{19C26084-5A5F-0047-86C9-BD9E6F38FE47}">
      <text>
        <r>
          <rPr>
            <b/>
            <sz val="9"/>
            <color indexed="81"/>
            <rFont val="Tahoma"/>
            <family val="2"/>
          </rPr>
          <t>René:</t>
        </r>
        <r>
          <rPr>
            <sz val="9"/>
            <color indexed="81"/>
            <rFont val="Tahoma"/>
            <family val="2"/>
          </rPr>
          <t xml:space="preserve">
exclusivement pour l'année 2010-2011</t>
        </r>
      </text>
    </comment>
  </commentList>
</comments>
</file>

<file path=xl/sharedStrings.xml><?xml version="1.0" encoding="utf-8"?>
<sst xmlns="http://schemas.openxmlformats.org/spreadsheetml/2006/main" count="38" uniqueCount="36">
  <si>
    <t>Association communautaire pour la protection du lac Gilbert</t>
  </si>
  <si>
    <t>Dépenses et résultats 2021-2022</t>
  </si>
  <si>
    <t>Proposition  budget 2022/23</t>
  </si>
  <si>
    <t>maj 29 mai 2022</t>
  </si>
  <si>
    <t>REVENUS</t>
  </si>
  <si>
    <t>Budget 2021-2022</t>
  </si>
  <si>
    <t>Résultats 2021-2022</t>
  </si>
  <si>
    <t>Budget 2022-2023</t>
  </si>
  <si>
    <t>Caisse</t>
  </si>
  <si>
    <t>Cotisations: membres réguliers</t>
  </si>
  <si>
    <t xml:space="preserve">Cotisations: membres participants </t>
  </si>
  <si>
    <t>Fête du lac revenus</t>
  </si>
  <si>
    <t>Fête du lac dépenses</t>
  </si>
  <si>
    <t xml:space="preserve">Financement (subventions) </t>
  </si>
  <si>
    <t>Subvention Fonds Vert municipalité d'Austin</t>
  </si>
  <si>
    <t>Intérets</t>
  </si>
  <si>
    <t>Arondissement</t>
  </si>
  <si>
    <t xml:space="preserve">Surplus/déficit cumulé </t>
  </si>
  <si>
    <t>TOTAL revenus et surplus</t>
  </si>
  <si>
    <t>DÉPENSES</t>
  </si>
  <si>
    <t>Budget 2020-2021</t>
  </si>
  <si>
    <t>Incorporation: enregistrement annuel</t>
  </si>
  <si>
    <t>Panneau sur le lac</t>
  </si>
  <si>
    <t>RAPPEL: congrès/formation</t>
  </si>
  <si>
    <t>RSVL Prélèvement d'eau</t>
  </si>
  <si>
    <t>Site WEB: entretien et hébergement</t>
  </si>
  <si>
    <t>Correspondance, timbres, papeterie, impression…</t>
  </si>
  <si>
    <t>Assurance responsabilité pour le CA</t>
  </si>
  <si>
    <t>Divers Don SLA</t>
  </si>
  <si>
    <t>Frais à la caisse pop</t>
  </si>
  <si>
    <t>Projets conjoints avec RAPPEL:</t>
  </si>
  <si>
    <t>Etude sur la qualité d'eau des tributaires (2018/19)</t>
  </si>
  <si>
    <t>Inventaire des plantes/ caractérisation des deltas (2019/20)</t>
  </si>
  <si>
    <t>Plan directeur pour 2021/2026 coût estimé</t>
  </si>
  <si>
    <t>TOTAL dépenses</t>
  </si>
  <si>
    <t>SOLDE: revenus/surplus moins dépenses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</si>
</sst>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$&quot;_ ;_ * \(#,##0.00\)\ &quot;$&quot;_ ;_ * &quot;-&quot;??_)\ &quot;$&quot;_ ;_ @_ "/>
    <numFmt numFmtId="164" formatCode="[$$-1009]#,##0.00"/>
  </numFmts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rgb="FF000000"/>
      <name val="Arial"/>
      <family val="2"/>
    </font>
    <font>
      <b/>
      <sz val="28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6"/>
      <color rgb="FF000000"/>
      <name val="Arial"/>
      <family val="2"/>
    </font>
    <font>
      <sz val="12"/>
      <color rgb="FF000000"/>
      <name val="Arial"/>
      <family val="2"/>
    </font>
    <font>
      <sz val="16"/>
      <color rgb="FF000000"/>
      <name val="Arial"/>
      <family val="2"/>
    </font>
    <font>
      <b/>
      <sz val="10"/>
      <color rgb="FF000000"/>
      <name val="Arial"/>
      <family val="2"/>
    </font>
    <font>
      <b/>
      <sz val="14"/>
      <color rgb="FFC00000"/>
      <name val="Arial"/>
      <family val="2"/>
    </font>
    <font>
      <b/>
      <sz val="16"/>
      <color rgb="FFC0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4"/>
      <color rgb="FF000000"/>
      <name val="Arial"/>
      <family val="2"/>
    </font>
    <font>
      <b/>
      <sz val="3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rgb="FF000000"/>
      </patternFill>
    </fill>
    <fill>
      <patternFill patternType="solid">
        <fgColor theme="9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164" fontId="2" fillId="0" borderId="0" xfId="0" applyNumberFormat="1" applyFont="1"/>
    <xf numFmtId="164" fontId="0" fillId="0" borderId="0" xfId="0" applyNumberFormat="1"/>
    <xf numFmtId="164" fontId="3" fillId="0" borderId="0" xfId="0" applyNumberFormat="1" applyFont="1"/>
    <xf numFmtId="164" fontId="2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6" fillId="2" borderId="1" xfId="0" applyNumberFormat="1" applyFont="1" applyFill="1" applyBorder="1"/>
    <xf numFmtId="164" fontId="5" fillId="2" borderId="1" xfId="0" applyNumberFormat="1" applyFont="1" applyFill="1" applyBorder="1"/>
    <xf numFmtId="164" fontId="5" fillId="2" borderId="2" xfId="0" applyNumberFormat="1" applyFont="1" applyFill="1" applyBorder="1"/>
    <xf numFmtId="164" fontId="6" fillId="0" borderId="3" xfId="0" applyNumberFormat="1" applyFont="1" applyBorder="1"/>
    <xf numFmtId="164" fontId="5" fillId="0" borderId="4" xfId="0" applyNumberFormat="1" applyFont="1" applyBorder="1"/>
    <xf numFmtId="164" fontId="5" fillId="0" borderId="3" xfId="0" applyNumberFormat="1" applyFont="1" applyBorder="1"/>
    <xf numFmtId="164" fontId="7" fillId="0" borderId="5" xfId="0" applyNumberFormat="1" applyFont="1" applyBorder="1"/>
    <xf numFmtId="164" fontId="5" fillId="0" borderId="4" xfId="1" applyNumberFormat="1" applyFont="1" applyBorder="1"/>
    <xf numFmtId="164" fontId="5" fillId="0" borderId="5" xfId="1" applyNumberFormat="1" applyFont="1" applyBorder="1"/>
    <xf numFmtId="164" fontId="5" fillId="0" borderId="4" xfId="1" applyNumberFormat="1" applyFont="1" applyFill="1" applyBorder="1"/>
    <xf numFmtId="164" fontId="5" fillId="0" borderId="5" xfId="1" applyNumberFormat="1" applyFont="1" applyFill="1" applyBorder="1"/>
    <xf numFmtId="164" fontId="5" fillId="3" borderId="5" xfId="0" applyNumberFormat="1" applyFont="1" applyFill="1" applyBorder="1"/>
    <xf numFmtId="164" fontId="5" fillId="3" borderId="4" xfId="1" applyNumberFormat="1" applyFont="1" applyFill="1" applyBorder="1"/>
    <xf numFmtId="164" fontId="5" fillId="3" borderId="5" xfId="1" applyNumberFormat="1" applyFont="1" applyFill="1" applyBorder="1"/>
    <xf numFmtId="164" fontId="7" fillId="3" borderId="5" xfId="0" applyNumberFormat="1" applyFont="1" applyFill="1" applyBorder="1"/>
    <xf numFmtId="164" fontId="5" fillId="0" borderId="5" xfId="0" applyNumberFormat="1" applyFont="1" applyBorder="1"/>
    <xf numFmtId="164" fontId="6" fillId="0" borderId="4" xfId="1" applyNumberFormat="1" applyFont="1" applyFill="1" applyBorder="1"/>
    <xf numFmtId="164" fontId="6" fillId="0" borderId="5" xfId="1" applyNumberFormat="1" applyFont="1" applyFill="1" applyBorder="1"/>
    <xf numFmtId="164" fontId="5" fillId="0" borderId="6" xfId="0" applyNumberFormat="1" applyFont="1" applyBorder="1"/>
    <xf numFmtId="164" fontId="6" fillId="0" borderId="6" xfId="1" applyNumberFormat="1" applyFont="1" applyFill="1" applyBorder="1"/>
    <xf numFmtId="164" fontId="6" fillId="4" borderId="1" xfId="0" applyNumberFormat="1" applyFont="1" applyFill="1" applyBorder="1"/>
    <xf numFmtId="164" fontId="6" fillId="4" borderId="2" xfId="1" applyNumberFormat="1" applyFont="1" applyFill="1" applyBorder="1"/>
    <xf numFmtId="164" fontId="8" fillId="0" borderId="0" xfId="0" applyNumberFormat="1" applyFont="1"/>
    <xf numFmtId="164" fontId="7" fillId="0" borderId="7" xfId="0" applyNumberFormat="1" applyFont="1" applyBorder="1"/>
    <xf numFmtId="164" fontId="5" fillId="0" borderId="0" xfId="0" applyNumberFormat="1" applyFont="1"/>
    <xf numFmtId="164" fontId="7" fillId="0" borderId="0" xfId="0" applyNumberFormat="1" applyFont="1"/>
    <xf numFmtId="164" fontId="6" fillId="2" borderId="8" xfId="0" applyNumberFormat="1" applyFont="1" applyFill="1" applyBorder="1"/>
    <xf numFmtId="164" fontId="5" fillId="0" borderId="9" xfId="0" applyNumberFormat="1" applyFont="1" applyBorder="1"/>
    <xf numFmtId="164" fontId="7" fillId="0" borderId="10" xfId="0" applyNumberFormat="1" applyFont="1" applyBorder="1"/>
    <xf numFmtId="164" fontId="5" fillId="3" borderId="10" xfId="0" applyNumberFormat="1" applyFont="1" applyFill="1" applyBorder="1"/>
    <xf numFmtId="164" fontId="7" fillId="3" borderId="10" xfId="0" applyNumberFormat="1" applyFont="1" applyFill="1" applyBorder="1"/>
    <xf numFmtId="164" fontId="5" fillId="3" borderId="6" xfId="1" applyNumberFormat="1" applyFont="1" applyFill="1" applyBorder="1"/>
    <xf numFmtId="164" fontId="6" fillId="5" borderId="1" xfId="0" applyNumberFormat="1" applyFont="1" applyFill="1" applyBorder="1"/>
    <xf numFmtId="164" fontId="6" fillId="5" borderId="1" xfId="1" applyNumberFormat="1" applyFont="1" applyFill="1" applyBorder="1"/>
    <xf numFmtId="164" fontId="6" fillId="0" borderId="0" xfId="0" applyNumberFormat="1" applyFont="1"/>
    <xf numFmtId="164" fontId="6" fillId="0" borderId="0" xfId="1" applyNumberFormat="1" applyFont="1" applyFill="1" applyBorder="1"/>
    <xf numFmtId="164" fontId="6" fillId="4" borderId="1" xfId="1" applyNumberFormat="1" applyFont="1" applyFill="1" applyBorder="1"/>
    <xf numFmtId="164" fontId="9" fillId="0" borderId="0" xfId="0" applyNumberFormat="1" applyFont="1"/>
    <xf numFmtId="164" fontId="10" fillId="0" borderId="0" xfId="0" applyNumberFormat="1" applyFont="1"/>
    <xf numFmtId="164" fontId="11" fillId="0" borderId="0" xfId="0" applyNumberFormat="1" applyFont="1"/>
    <xf numFmtId="164" fontId="12" fillId="0" borderId="0" xfId="0" applyNumberFormat="1" applyFont="1"/>
    <xf numFmtId="164" fontId="13" fillId="0" borderId="0" xfId="0" applyNumberFormat="1" applyFont="1"/>
    <xf numFmtId="164" fontId="0" fillId="0" borderId="0" xfId="0" applyNumberFormat="1" applyAlignment="1">
      <alignment horizontal="left"/>
    </xf>
    <xf numFmtId="164" fontId="14" fillId="0" borderId="0" xfId="0" applyNumberFormat="1" applyFont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EDA80-11F1-514F-A4CA-9EFD71120DA7}">
  <sheetPr>
    <pageSetUpPr fitToPage="1"/>
  </sheetPr>
  <dimension ref="A1:D75"/>
  <sheetViews>
    <sheetView tabSelected="1" workbookViewId="0">
      <selection activeCell="E9" sqref="E9"/>
    </sheetView>
  </sheetViews>
  <sheetFormatPr baseColWidth="10" defaultColWidth="11.5" defaultRowHeight="16" x14ac:dyDescent="0.2"/>
  <cols>
    <col min="1" max="1" width="59.33203125" style="2" customWidth="1"/>
    <col min="2" max="2" width="24" style="2" customWidth="1"/>
    <col min="3" max="3" width="26" style="2" customWidth="1"/>
    <col min="4" max="4" width="24.5" style="2" customWidth="1"/>
    <col min="5" max="16384" width="11.5" style="2"/>
  </cols>
  <sheetData>
    <row r="1" spans="1:4" ht="28" x14ac:dyDescent="0.3">
      <c r="A1" s="1" t="s">
        <v>0</v>
      </c>
    </row>
    <row r="2" spans="1:4" ht="35" x14ac:dyDescent="0.35">
      <c r="A2" s="3"/>
    </row>
    <row r="3" spans="1:4" ht="28" x14ac:dyDescent="0.3">
      <c r="A3" s="1" t="s">
        <v>1</v>
      </c>
    </row>
    <row r="4" spans="1:4" ht="28" x14ac:dyDescent="0.3">
      <c r="A4" s="4" t="s">
        <v>2</v>
      </c>
    </row>
    <row r="5" spans="1:4" x14ac:dyDescent="0.2">
      <c r="A5" s="5"/>
    </row>
    <row r="6" spans="1:4" x14ac:dyDescent="0.2">
      <c r="A6" s="6" t="s">
        <v>3</v>
      </c>
    </row>
    <row r="7" spans="1:4" ht="17" thickBot="1" x14ac:dyDescent="0.25"/>
    <row r="8" spans="1:4" ht="21" thickBot="1" x14ac:dyDescent="0.25">
      <c r="A8" s="7" t="s">
        <v>4</v>
      </c>
      <c r="B8" s="8" t="s">
        <v>5</v>
      </c>
      <c r="C8" s="9" t="s">
        <v>6</v>
      </c>
      <c r="D8" s="8" t="s">
        <v>7</v>
      </c>
    </row>
    <row r="9" spans="1:4" ht="20" x14ac:dyDescent="0.2">
      <c r="A9" s="10"/>
      <c r="B9" s="11"/>
      <c r="C9" s="12"/>
      <c r="D9" s="11"/>
    </row>
    <row r="10" spans="1:4" x14ac:dyDescent="0.2">
      <c r="A10" s="13" t="s">
        <v>8</v>
      </c>
      <c r="B10" s="14"/>
      <c r="C10" s="15">
        <v>-16.25</v>
      </c>
      <c r="D10" s="14"/>
    </row>
    <row r="11" spans="1:4" x14ac:dyDescent="0.2">
      <c r="A11" s="13"/>
      <c r="B11" s="14"/>
      <c r="C11" s="15"/>
      <c r="D11" s="14"/>
    </row>
    <row r="12" spans="1:4" x14ac:dyDescent="0.2">
      <c r="A12" s="13" t="s">
        <v>9</v>
      </c>
      <c r="B12" s="14">
        <v>2000</v>
      </c>
      <c r="C12" s="15">
        <v>2135</v>
      </c>
      <c r="D12" s="14">
        <v>2000</v>
      </c>
    </row>
    <row r="13" spans="1:4" x14ac:dyDescent="0.2">
      <c r="A13" s="13" t="s">
        <v>10</v>
      </c>
      <c r="B13" s="14"/>
      <c r="C13" s="15"/>
      <c r="D13" s="14"/>
    </row>
    <row r="14" spans="1:4" x14ac:dyDescent="0.2">
      <c r="A14" s="13" t="s">
        <v>11</v>
      </c>
      <c r="B14" s="16">
        <v>0</v>
      </c>
      <c r="C14" s="17">
        <v>0</v>
      </c>
      <c r="D14" s="16">
        <v>1000</v>
      </c>
    </row>
    <row r="15" spans="1:4" x14ac:dyDescent="0.2">
      <c r="A15" s="13" t="s">
        <v>12</v>
      </c>
      <c r="B15" s="16">
        <v>0</v>
      </c>
      <c r="C15" s="17">
        <v>0</v>
      </c>
      <c r="D15" s="16">
        <v>-1000</v>
      </c>
    </row>
    <row r="16" spans="1:4" x14ac:dyDescent="0.2">
      <c r="A16" s="18" t="s">
        <v>13</v>
      </c>
      <c r="B16" s="19"/>
      <c r="C16" s="20"/>
      <c r="D16" s="19"/>
    </row>
    <row r="17" spans="1:4" x14ac:dyDescent="0.2">
      <c r="A17" s="21" t="s">
        <v>14</v>
      </c>
      <c r="B17" s="19"/>
      <c r="C17" s="20"/>
      <c r="D17" s="19"/>
    </row>
    <row r="18" spans="1:4" x14ac:dyDescent="0.2">
      <c r="A18" s="21"/>
      <c r="B18" s="19"/>
      <c r="C18" s="20"/>
      <c r="D18" s="19"/>
    </row>
    <row r="19" spans="1:4" x14ac:dyDescent="0.2">
      <c r="A19" s="13" t="s">
        <v>15</v>
      </c>
      <c r="B19" s="14">
        <v>0</v>
      </c>
      <c r="C19" s="15">
        <v>4.87</v>
      </c>
      <c r="D19" s="14">
        <v>10</v>
      </c>
    </row>
    <row r="20" spans="1:4" x14ac:dyDescent="0.2">
      <c r="A20" s="13" t="s">
        <v>16</v>
      </c>
      <c r="B20" s="14"/>
      <c r="C20" s="15"/>
      <c r="D20" s="14"/>
    </row>
    <row r="21" spans="1:4" ht="20" x14ac:dyDescent="0.2">
      <c r="A21" s="22" t="s">
        <v>17</v>
      </c>
      <c r="B21" s="23">
        <v>5652.2</v>
      </c>
      <c r="C21" s="24">
        <f>5652.2+126.45</f>
        <v>5778.65</v>
      </c>
      <c r="D21" s="23">
        <f>C48+16.25</f>
        <v>6760.19</v>
      </c>
    </row>
    <row r="22" spans="1:4" ht="21" thickBot="1" x14ac:dyDescent="0.25">
      <c r="A22" s="25"/>
      <c r="B22" s="23"/>
      <c r="C22" s="26"/>
      <c r="D22" s="23"/>
    </row>
    <row r="23" spans="1:4" s="29" customFormat="1" ht="21" thickBot="1" x14ac:dyDescent="0.25">
      <c r="A23" s="27" t="s">
        <v>18</v>
      </c>
      <c r="B23" s="28">
        <f t="shared" ref="B23:D23" si="0">SUM(B10:B21)</f>
        <v>7652.2</v>
      </c>
      <c r="C23" s="28">
        <f t="shared" si="0"/>
        <v>7902.2699999999995</v>
      </c>
      <c r="D23" s="28">
        <f t="shared" si="0"/>
        <v>8770.1899999999987</v>
      </c>
    </row>
    <row r="24" spans="1:4" x14ac:dyDescent="0.2">
      <c r="A24" s="30"/>
      <c r="B24" s="11"/>
      <c r="C24" s="31"/>
      <c r="D24" s="11"/>
    </row>
    <row r="25" spans="1:4" ht="17" thickBot="1" x14ac:dyDescent="0.25">
      <c r="A25" s="32"/>
      <c r="B25" s="11"/>
      <c r="C25" s="31"/>
      <c r="D25" s="11"/>
    </row>
    <row r="26" spans="1:4" ht="21" thickBot="1" x14ac:dyDescent="0.25">
      <c r="A26" s="33" t="s">
        <v>19</v>
      </c>
      <c r="B26" s="8" t="s">
        <v>20</v>
      </c>
      <c r="C26" s="9" t="s">
        <v>6</v>
      </c>
      <c r="D26" s="8" t="s">
        <v>20</v>
      </c>
    </row>
    <row r="27" spans="1:4" x14ac:dyDescent="0.2">
      <c r="A27" s="34"/>
      <c r="B27" s="12"/>
      <c r="C27" s="12"/>
      <c r="D27" s="11"/>
    </row>
    <row r="28" spans="1:4" x14ac:dyDescent="0.2">
      <c r="A28" s="35" t="s">
        <v>21</v>
      </c>
      <c r="B28" s="15">
        <v>35</v>
      </c>
      <c r="C28" s="15">
        <v>36</v>
      </c>
      <c r="D28" s="14">
        <v>35</v>
      </c>
    </row>
    <row r="29" spans="1:4" x14ac:dyDescent="0.2">
      <c r="A29" s="35" t="s">
        <v>22</v>
      </c>
      <c r="B29" s="15"/>
      <c r="C29" s="15"/>
      <c r="D29" s="14">
        <v>500</v>
      </c>
    </row>
    <row r="30" spans="1:4" x14ac:dyDescent="0.2">
      <c r="A30" s="35" t="s">
        <v>23</v>
      </c>
      <c r="B30" s="15"/>
      <c r="C30" s="15"/>
      <c r="D30" s="14"/>
    </row>
    <row r="31" spans="1:4" x14ac:dyDescent="0.2">
      <c r="A31" s="35" t="s">
        <v>24</v>
      </c>
      <c r="B31" s="15"/>
      <c r="C31" s="15">
        <v>119.98</v>
      </c>
      <c r="D31" s="14">
        <v>150</v>
      </c>
    </row>
    <row r="32" spans="1:4" x14ac:dyDescent="0.2">
      <c r="A32" s="35" t="s">
        <v>25</v>
      </c>
      <c r="B32" s="15">
        <v>250</v>
      </c>
      <c r="C32" s="15">
        <v>199.25</v>
      </c>
      <c r="D32" s="14">
        <v>1000</v>
      </c>
    </row>
    <row r="33" spans="1:4" x14ac:dyDescent="0.2">
      <c r="A33" s="35"/>
      <c r="B33" s="15"/>
      <c r="C33" s="15"/>
      <c r="D33" s="14"/>
    </row>
    <row r="34" spans="1:4" x14ac:dyDescent="0.2">
      <c r="A34" s="35" t="s">
        <v>26</v>
      </c>
      <c r="B34" s="15">
        <v>20</v>
      </c>
      <c r="C34" s="15"/>
      <c r="D34" s="14">
        <v>20</v>
      </c>
    </row>
    <row r="35" spans="1:4" x14ac:dyDescent="0.2">
      <c r="A35" s="35"/>
      <c r="B35" s="15"/>
      <c r="C35" s="15"/>
      <c r="D35" s="14"/>
    </row>
    <row r="36" spans="1:4" x14ac:dyDescent="0.2">
      <c r="A36" s="35" t="s">
        <v>27</v>
      </c>
      <c r="B36" s="15">
        <v>500</v>
      </c>
      <c r="C36" s="15">
        <v>523.6</v>
      </c>
      <c r="D36" s="14">
        <v>600</v>
      </c>
    </row>
    <row r="37" spans="1:4" x14ac:dyDescent="0.2">
      <c r="A37" s="35" t="s">
        <v>28</v>
      </c>
      <c r="B37" s="15"/>
      <c r="C37" s="15">
        <v>250</v>
      </c>
      <c r="D37" s="14"/>
    </row>
    <row r="38" spans="1:4" x14ac:dyDescent="0.2">
      <c r="A38" s="35" t="s">
        <v>29</v>
      </c>
      <c r="B38" s="15">
        <v>35</v>
      </c>
      <c r="C38" s="15">
        <v>29.5</v>
      </c>
      <c r="D38" s="14">
        <v>35</v>
      </c>
    </row>
    <row r="39" spans="1:4" x14ac:dyDescent="0.2">
      <c r="A39" s="35"/>
      <c r="B39" s="15"/>
      <c r="C39" s="15"/>
      <c r="D39" s="14"/>
    </row>
    <row r="40" spans="1:4" x14ac:dyDescent="0.2">
      <c r="A40" s="36" t="s">
        <v>30</v>
      </c>
      <c r="B40" s="20"/>
      <c r="C40" s="20"/>
      <c r="D40" s="19"/>
    </row>
    <row r="41" spans="1:4" x14ac:dyDescent="0.2">
      <c r="A41" s="36" t="s">
        <v>31</v>
      </c>
      <c r="B41" s="20"/>
      <c r="C41" s="20"/>
      <c r="D41" s="19"/>
    </row>
    <row r="42" spans="1:4" x14ac:dyDescent="0.2">
      <c r="A42" s="36" t="s">
        <v>32</v>
      </c>
      <c r="B42" s="20"/>
      <c r="C42" s="20"/>
      <c r="D42" s="19"/>
    </row>
    <row r="43" spans="1:4" x14ac:dyDescent="0.2">
      <c r="A43" s="36"/>
      <c r="B43" s="20"/>
      <c r="C43" s="20"/>
      <c r="D43" s="19"/>
    </row>
    <row r="44" spans="1:4" x14ac:dyDescent="0.2">
      <c r="A44" s="36" t="s">
        <v>33</v>
      </c>
      <c r="B44" s="20">
        <v>0</v>
      </c>
      <c r="C44" s="20"/>
      <c r="D44" s="19">
        <v>0</v>
      </c>
    </row>
    <row r="45" spans="1:4" ht="17" thickBot="1" x14ac:dyDescent="0.25">
      <c r="A45" s="37"/>
      <c r="B45" s="38"/>
      <c r="C45" s="38"/>
      <c r="D45" s="19"/>
    </row>
    <row r="46" spans="1:4" s="29" customFormat="1" ht="21" thickBot="1" x14ac:dyDescent="0.25">
      <c r="A46" s="39" t="s">
        <v>34</v>
      </c>
      <c r="B46" s="40">
        <f>SUM(B28:B45)</f>
        <v>840</v>
      </c>
      <c r="C46" s="40">
        <f>SUM(C28:C45)</f>
        <v>1158.33</v>
      </c>
      <c r="D46" s="40">
        <f>SUM(D28:D45)</f>
        <v>2340</v>
      </c>
    </row>
    <row r="47" spans="1:4" s="29" customFormat="1" ht="21" thickBot="1" x14ac:dyDescent="0.25">
      <c r="A47" s="41"/>
      <c r="B47" s="23"/>
      <c r="C47" s="42"/>
      <c r="D47" s="23"/>
    </row>
    <row r="48" spans="1:4" ht="21" thickBot="1" x14ac:dyDescent="0.25">
      <c r="A48" s="27" t="s">
        <v>35</v>
      </c>
      <c r="B48" s="43">
        <f>B23-B46</f>
        <v>6812.2</v>
      </c>
      <c r="C48" s="43">
        <f>C23-C46</f>
        <v>6743.94</v>
      </c>
      <c r="D48" s="43">
        <f>D23-D46</f>
        <v>6430.1899999999987</v>
      </c>
    </row>
    <row r="49" spans="1:4" x14ac:dyDescent="0.2">
      <c r="B49" s="44"/>
      <c r="C49" s="44"/>
      <c r="D49" s="44"/>
    </row>
    <row r="50" spans="1:4" x14ac:dyDescent="0.2">
      <c r="B50" s="44"/>
      <c r="C50" s="44"/>
      <c r="D50" s="44"/>
    </row>
    <row r="51" spans="1:4" ht="18" hidden="1" x14ac:dyDescent="0.2">
      <c r="A51" s="45"/>
      <c r="B51" s="45"/>
      <c r="C51" s="45"/>
      <c r="D51" s="45"/>
    </row>
    <row r="52" spans="1:4" ht="20" x14ac:dyDescent="0.2">
      <c r="A52" s="31"/>
      <c r="B52" s="46"/>
      <c r="C52" s="46"/>
      <c r="D52" s="46"/>
    </row>
    <row r="53" spans="1:4" x14ac:dyDescent="0.2">
      <c r="A53" s="47"/>
      <c r="B53" s="44"/>
      <c r="C53" s="44"/>
      <c r="D53" s="44"/>
    </row>
    <row r="54" spans="1:4" x14ac:dyDescent="0.2">
      <c r="A54" s="47"/>
      <c r="B54" s="44"/>
      <c r="C54" s="44"/>
      <c r="D54" s="44"/>
    </row>
    <row r="55" spans="1:4" x14ac:dyDescent="0.2">
      <c r="A55" s="47"/>
      <c r="B55" s="44"/>
      <c r="C55" s="44"/>
      <c r="D55" s="44"/>
    </row>
    <row r="56" spans="1:4" x14ac:dyDescent="0.2">
      <c r="A56" s="48"/>
      <c r="B56" s="44"/>
      <c r="C56" s="44"/>
      <c r="D56" s="44"/>
    </row>
    <row r="57" spans="1:4" x14ac:dyDescent="0.2">
      <c r="B57" s="44"/>
      <c r="C57" s="44"/>
      <c r="D57" s="44"/>
    </row>
    <row r="58" spans="1:4" x14ac:dyDescent="0.2">
      <c r="B58" s="44"/>
      <c r="C58" s="44"/>
      <c r="D58" s="44"/>
    </row>
    <row r="59" spans="1:4" x14ac:dyDescent="0.2">
      <c r="A59" s="49"/>
      <c r="B59" s="44"/>
      <c r="C59" s="44"/>
      <c r="D59" s="44"/>
    </row>
    <row r="60" spans="1:4" x14ac:dyDescent="0.2">
      <c r="A60" s="31"/>
      <c r="B60" s="44"/>
      <c r="C60" s="44"/>
      <c r="D60" s="44"/>
    </row>
    <row r="61" spans="1:4" x14ac:dyDescent="0.2">
      <c r="B61" s="44"/>
      <c r="C61" s="44"/>
      <c r="D61" s="44"/>
    </row>
    <row r="62" spans="1:4" x14ac:dyDescent="0.2">
      <c r="B62" s="44"/>
      <c r="C62" s="44"/>
      <c r="D62" s="44"/>
    </row>
    <row r="63" spans="1:4" x14ac:dyDescent="0.2">
      <c r="B63" s="44"/>
      <c r="C63" s="44"/>
      <c r="D63" s="44"/>
    </row>
    <row r="64" spans="1:4" x14ac:dyDescent="0.2">
      <c r="B64" s="44"/>
      <c r="C64" s="44"/>
      <c r="D64" s="44"/>
    </row>
    <row r="65" spans="1:4" x14ac:dyDescent="0.2">
      <c r="A65" s="49"/>
      <c r="B65" s="44"/>
      <c r="C65" s="44"/>
      <c r="D65" s="44"/>
    </row>
    <row r="66" spans="1:4" x14ac:dyDescent="0.2">
      <c r="B66" s="44"/>
      <c r="C66" s="44"/>
      <c r="D66" s="44"/>
    </row>
    <row r="67" spans="1:4" x14ac:dyDescent="0.2">
      <c r="B67" s="44"/>
      <c r="C67" s="44"/>
      <c r="D67" s="44"/>
    </row>
    <row r="68" spans="1:4" ht="18" x14ac:dyDescent="0.2">
      <c r="A68" s="50"/>
      <c r="B68" s="44"/>
      <c r="C68" s="44"/>
      <c r="D68" s="44"/>
    </row>
    <row r="69" spans="1:4" x14ac:dyDescent="0.2">
      <c r="B69" s="44"/>
      <c r="C69" s="44"/>
      <c r="D69" s="44"/>
    </row>
    <row r="70" spans="1:4" x14ac:dyDescent="0.2">
      <c r="B70" s="44"/>
      <c r="C70" s="44"/>
      <c r="D70" s="44"/>
    </row>
    <row r="71" spans="1:4" x14ac:dyDescent="0.2">
      <c r="B71" s="44"/>
      <c r="C71" s="44"/>
      <c r="D71" s="44"/>
    </row>
    <row r="75" spans="1:4" ht="18" x14ac:dyDescent="0.2">
      <c r="A75" s="50"/>
    </row>
  </sheetData>
  <pageMargins left="0.7" right="0.7" top="0.75" bottom="0.75" header="0.3" footer="0.3"/>
  <pageSetup scale="63" orientation="portrait" horizontalDpi="0" verticalDpi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2022-05-29T13:54:48Z</cp:lastPrinted>
  <dcterms:created xsi:type="dcterms:W3CDTF">2022-05-29T13:42:02Z</dcterms:created>
  <dcterms:modified xsi:type="dcterms:W3CDTF">2022-05-29T13:54:55Z</dcterms:modified>
</cp:coreProperties>
</file>